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Fall 2020\"/>
    </mc:Choice>
  </mc:AlternateContent>
  <bookViews>
    <workbookView xWindow="0" yWindow="0" windowWidth="20985" windowHeight="9165"/>
  </bookViews>
  <sheets>
    <sheet name="FA 2020 NR DSW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<sst xmlns="http://schemas.openxmlformats.org/spreadsheetml/2006/main" count="32" uniqueCount="32">
  <si>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</si>
  <si>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</si>
  <si>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</si>
  <si>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</si>
  <si>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</si>
  <si>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</si>
  <si>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</si>
  <si>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</si>
  <si>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</si>
  <si>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</si>
  <si>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</si>
  <si>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</si>
  <si>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</si>
  <si>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</si>
  <si>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</si>
  <si>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</si>
  <si>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</si>
  <si>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</si>
  <si>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</si>
  <si>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</si>
  <si>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</si>
  <si>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</si>
  <si>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</si>
  <si>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</si>
  <si>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</si>
  <si>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</si>
  <si>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</si>
  <si>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</si>
  <si>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</si>
  <si>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</si>
  <si>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Doctor of Social Work Tuition and Fee Billing Rates: Fall 2020</t>
  </si>
  <si>
    <t>Tuition and Fees for Non-Resident Online Doctor of Social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</si>
</sst>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4" tableBorderDxfId="13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M9" sqref="M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1050</v>
      </c>
      <c r="C8" s="14">
        <f t="shared" ref="C8" si="0">SUM(B8*2)</f>
        <v>2100</v>
      </c>
      <c r="D8" s="14">
        <f t="shared" ref="D8" si="1">SUM(B8*3)</f>
        <v>3150</v>
      </c>
      <c r="E8" s="14">
        <f t="shared" ref="E8" si="2">SUM(B8*4)</f>
        <v>4200</v>
      </c>
      <c r="F8" s="14">
        <f t="shared" ref="F8" si="3">SUM(B8*5)</f>
        <v>5250</v>
      </c>
      <c r="G8" s="14">
        <f t="shared" ref="G8" si="4">SUM(B8*6)</f>
        <v>6300</v>
      </c>
      <c r="H8" s="14">
        <f t="shared" ref="H8" si="5">SUM(B8*7)</f>
        <v>7350</v>
      </c>
      <c r="I8" s="14">
        <f t="shared" ref="I8" si="6">SUM(B8*8)</f>
        <v>8400</v>
      </c>
      <c r="J8" s="14">
        <f t="shared" ref="J8" si="7">SUM(B8*9)</f>
        <v>9450</v>
      </c>
      <c r="K8" s="14">
        <f t="shared" ref="K8" si="8">SUM(B8*10)</f>
        <v>10500</v>
      </c>
      <c r="L8" s="14">
        <f t="shared" ref="L8" si="9">SUM(B8*11)</f>
        <v>11550</v>
      </c>
      <c r="M8" s="14">
        <v>12600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28</v>
      </c>
      <c r="B9" s="14">
        <v>21.88</v>
      </c>
      <c r="C9" s="14">
        <f t="shared" ref="C9:C17" si="10">SUM(B9*2)</f>
        <v>43.76</v>
      </c>
      <c r="D9" s="14">
        <f t="shared" ref="D9:D17" si="11">SUM(B9*3)</f>
        <v>65.64</v>
      </c>
      <c r="E9" s="14">
        <f t="shared" ref="E9:E17" si="12">SUM(B9*4)</f>
        <v>87.52</v>
      </c>
      <c r="F9" s="14">
        <f t="shared" ref="F9:F17" si="13">SUM(B9*5)</f>
        <v>109.39999999999999</v>
      </c>
      <c r="G9" s="14">
        <f t="shared" ref="G9:G17" si="14">SUM(B9*6)</f>
        <v>131.28</v>
      </c>
      <c r="H9" s="14">
        <f t="shared" ref="H9:H17" si="15">SUM(B9*7)</f>
        <v>153.16</v>
      </c>
      <c r="I9" s="14">
        <f t="shared" ref="I9:I17" si="16">SUM(B9*8)</f>
        <v>175.04</v>
      </c>
      <c r="J9" s="14">
        <v>262.5</v>
      </c>
      <c r="K9" s="14">
        <v>262.5</v>
      </c>
      <c r="L9" s="14">
        <v>262.5</v>
      </c>
      <c r="M9" s="1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5.21</v>
      </c>
      <c r="C13" s="14">
        <f t="shared" si="10"/>
        <v>10.42</v>
      </c>
      <c r="D13" s="14">
        <f t="shared" si="11"/>
        <v>15.629999999999999</v>
      </c>
      <c r="E13" s="14">
        <f t="shared" si="12"/>
        <v>20.84</v>
      </c>
      <c r="F13" s="14">
        <f t="shared" si="13"/>
        <v>26.05</v>
      </c>
      <c r="G13" s="14">
        <f t="shared" si="14"/>
        <v>31.259999999999998</v>
      </c>
      <c r="H13" s="14">
        <f t="shared" si="15"/>
        <v>36.47</v>
      </c>
      <c r="I13" s="14">
        <f t="shared" si="16"/>
        <v>41.68</v>
      </c>
      <c r="J13" s="14">
        <v>62.5</v>
      </c>
      <c r="K13" s="14">
        <v>62.5</v>
      </c>
      <c r="L13" s="14">
        <v>62.5</v>
      </c>
      <c r="M13" s="14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35.83</v>
      </c>
      <c r="C17" s="14">
        <f t="shared" si="10"/>
        <v>71.66</v>
      </c>
      <c r="D17" s="14">
        <f t="shared" si="11"/>
        <v>107.49</v>
      </c>
      <c r="E17" s="14">
        <f t="shared" si="12"/>
        <v>143.32</v>
      </c>
      <c r="F17" s="14">
        <f t="shared" si="13"/>
        <v>179.14999999999998</v>
      </c>
      <c r="G17" s="14">
        <f t="shared" si="14"/>
        <v>214.98</v>
      </c>
      <c r="H17" s="14">
        <f t="shared" si="15"/>
        <v>250.81</v>
      </c>
      <c r="I17" s="14">
        <f t="shared" si="16"/>
        <v>286.64</v>
      </c>
      <c r="J17" s="14">
        <v>430</v>
      </c>
      <c r="K17" s="14">
        <v>430</v>
      </c>
      <c r="L17" s="14">
        <v>430</v>
      </c>
      <c r="M17" s="14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1205</v>
      </c>
      <c r="C20" s="16">
        <f t="shared" si="21"/>
        <v>2320</v>
      </c>
      <c r="D20" s="16">
        <f t="shared" si="21"/>
        <v>3434.9999999999995</v>
      </c>
      <c r="E20" s="16">
        <f t="shared" si="21"/>
        <v>4550</v>
      </c>
      <c r="F20" s="16">
        <f t="shared" si="21"/>
        <v>5664.9999999999991</v>
      </c>
      <c r="G20" s="16">
        <f t="shared" si="21"/>
        <v>6779.9999999999991</v>
      </c>
      <c r="H20" s="16">
        <f t="shared" si="21"/>
        <v>7895.0000000000009</v>
      </c>
      <c r="I20" s="16">
        <f t="shared" si="21"/>
        <v>9010</v>
      </c>
      <c r="J20" s="16">
        <f t="shared" si="21"/>
        <v>10320</v>
      </c>
      <c r="K20" s="16">
        <f t="shared" si="21"/>
        <v>11370</v>
      </c>
      <c r="L20" s="16">
        <f t="shared" si="21"/>
        <v>12420</v>
      </c>
      <c r="M20" s="16">
        <f t="shared" si="21"/>
        <v>13470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m0Ebjw8t8Zho+fMIVDCjsHLdlvsNw3l26f/wxDfzEjwB91UCzEpLyNmvYnH2hDuQvvwJGZJ2RyqSLMP+BoDZhA==" saltValue="YL2wDZvU/MG+f1MzI1UN3w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2020 NR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2020 NR DSW Tuition and Fee Billing Rates</dc:title>
  <dc:subject>Listing of graduate tuition and fees for the spring 2017 semester</dc:subject>
  <dc:creator>UB Student Accounts</dc:creator>
  <cp:keywords>tuition,fees,DSW tuition, DSW fees</cp:keywords>
  <cp:lastModifiedBy>Stevens, Laura</cp:lastModifiedBy>
  <cp:lastPrinted>2019-05-21T14:58:12Z</cp:lastPrinted>
  <dcterms:created xsi:type="dcterms:W3CDTF">2016-06-06T21:02:30Z</dcterms:created>
  <dcterms:modified xsi:type="dcterms:W3CDTF">2020-08-27T14:05:32Z</dcterms:modified>
  <cp:category>tuition</cp:category>
</cp:coreProperties>
</file>